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0419c1df06abb9c/Aruba Charters/Catering/"/>
    </mc:Choice>
  </mc:AlternateContent>
  <xr:revisionPtr revIDLastSave="52" documentId="8_{11A607D6-4D81-4FD3-9856-457F216EEE8F}" xr6:coauthVersionLast="47" xr6:coauthVersionMax="47" xr10:uidLastSave="{8BFB7D47-2882-4C2B-96E6-17F72D31D17C}"/>
  <bookViews>
    <workbookView xWindow="-120" yWindow="-120" windowWidth="29040" windowHeight="15720" xr2:uid="{DC1829C8-89CF-4A78-93DF-2762E5168D6D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1" l="1"/>
  <c r="M30" i="1"/>
  <c r="M53" i="1"/>
  <c r="M35" i="1"/>
  <c r="M34" i="1"/>
  <c r="K73" i="1"/>
  <c r="M70" i="1"/>
  <c r="M66" i="1"/>
  <c r="M65" i="1"/>
  <c r="M62" i="1"/>
  <c r="M59" i="1"/>
  <c r="M58" i="1"/>
  <c r="M49" i="1"/>
  <c r="M48" i="1"/>
  <c r="M47" i="1"/>
  <c r="M46" i="1"/>
  <c r="M42" i="1"/>
  <c r="M41" i="1"/>
  <c r="M40" i="1"/>
  <c r="M39" i="1"/>
  <c r="M22" i="1"/>
  <c r="M21" i="1"/>
  <c r="M20" i="1"/>
  <c r="M29" i="1"/>
  <c r="M28" i="1"/>
  <c r="M27" i="1"/>
  <c r="M16" i="1"/>
  <c r="M15" i="1"/>
  <c r="M14" i="1"/>
  <c r="M13" i="1"/>
  <c r="M6" i="1"/>
  <c r="M73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</futureMetadata>
  <valueMetadata count="3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</valueMetadata>
</metadata>
</file>

<file path=xl/sharedStrings.xml><?xml version="1.0" encoding="utf-8"?>
<sst xmlns="http://schemas.openxmlformats.org/spreadsheetml/2006/main" count="103" uniqueCount="81">
  <si>
    <t>Alcohol</t>
  </si>
  <si>
    <t>Beers</t>
  </si>
  <si>
    <t>12oz</t>
  </si>
  <si>
    <t>Sparkling &amp; champagne</t>
  </si>
  <si>
    <t>Prosecco La Marca</t>
  </si>
  <si>
    <t>Vodka</t>
  </si>
  <si>
    <t>Absolut</t>
  </si>
  <si>
    <t>1l</t>
  </si>
  <si>
    <t>JP Chenet Ice White</t>
  </si>
  <si>
    <t>750ml</t>
  </si>
  <si>
    <t>Rum</t>
  </si>
  <si>
    <t>700ml</t>
  </si>
  <si>
    <t>White Wine</t>
  </si>
  <si>
    <t>Chardonnay</t>
  </si>
  <si>
    <t>Sauvignon Blanc</t>
  </si>
  <si>
    <t>Titos</t>
  </si>
  <si>
    <t>330ml</t>
  </si>
  <si>
    <t>335ml</t>
  </si>
  <si>
    <t>Pinot Grigio</t>
  </si>
  <si>
    <t>Santa Margherita - Italy</t>
  </si>
  <si>
    <t>Fiordaliso - Italy</t>
  </si>
  <si>
    <t>Bacardi white</t>
  </si>
  <si>
    <t>Johnny Walker Black Label</t>
  </si>
  <si>
    <t>Vina Maipo - Chile</t>
  </si>
  <si>
    <t>Capt. Morgan Spiced</t>
  </si>
  <si>
    <t>Veuve Clicquot Brut</t>
  </si>
  <si>
    <t>Nostrovia (local vodka)</t>
  </si>
  <si>
    <t>Tropical coconut (local)</t>
  </si>
  <si>
    <t>Tropical Spiced (local)</t>
  </si>
  <si>
    <t>Morrison Black blend (local)</t>
  </si>
  <si>
    <t>FOOD</t>
  </si>
  <si>
    <t>5 persons</t>
  </si>
  <si>
    <t>pack 12</t>
  </si>
  <si>
    <t>pack 6</t>
  </si>
  <si>
    <t>pack 24</t>
  </si>
  <si>
    <t>Miller Lite</t>
  </si>
  <si>
    <t>Snack platter</t>
  </si>
  <si>
    <t>Balashi Chill</t>
  </si>
  <si>
    <t>Stella Artois</t>
  </si>
  <si>
    <t xml:space="preserve">Corona </t>
  </si>
  <si>
    <t>Packaging</t>
  </si>
  <si>
    <t>Volume</t>
  </si>
  <si>
    <t>Unit price</t>
  </si>
  <si>
    <t>Quantity</t>
  </si>
  <si>
    <t>Rose Wine</t>
  </si>
  <si>
    <t>Chateau Miraval - France</t>
  </si>
  <si>
    <t>Whisky/whiskey/bourbon</t>
  </si>
  <si>
    <t>Jack Daniel whiskey</t>
  </si>
  <si>
    <t>Jim Beam bourbon</t>
  </si>
  <si>
    <t>Baron Rothchild - France</t>
  </si>
  <si>
    <t>Amount</t>
  </si>
  <si>
    <t>Total units</t>
  </si>
  <si>
    <t>Total amount</t>
  </si>
  <si>
    <t>CAPT. PAUL's ARUBA CATERING</t>
  </si>
  <si>
    <t>Please indicate:</t>
  </si>
  <si>
    <t>Full name:</t>
  </si>
  <si>
    <t>Email:</t>
  </si>
  <si>
    <t>Mobile:</t>
  </si>
  <si>
    <t>Boat chartered:</t>
  </si>
  <si>
    <t>Date of charter:</t>
  </si>
  <si>
    <t>Time of departure:</t>
  </si>
  <si>
    <t>Images are for illustration only and may differ from the actual product</t>
  </si>
  <si>
    <t>You will be able to take away with you any left overs from the cruise</t>
  </si>
  <si>
    <t>Tequila</t>
  </si>
  <si>
    <t>Jose Cuervo Silver Agave</t>
  </si>
  <si>
    <t>818 Blanco Kendall Jenner</t>
  </si>
  <si>
    <t>25 fl oz</t>
  </si>
  <si>
    <t>Minimum order: $150</t>
  </si>
  <si>
    <t>Orders will be delivered to your charter boat before departure</t>
  </si>
  <si>
    <t>Full prepayment required</t>
  </si>
  <si>
    <t>Once you are ready to order, please fill-out the form then send it back by email to:</t>
  </si>
  <si>
    <t>capt.paul@arubabestcharters.com</t>
  </si>
  <si>
    <t>In case a product would not be available, we will offer you to order a replacement one.</t>
  </si>
  <si>
    <t>We need a minimum of 48 hours notice to be able to deliver on time.</t>
  </si>
  <si>
    <t>Free large bag of chips if your order reaches $300</t>
  </si>
  <si>
    <t>Spirits</t>
  </si>
  <si>
    <t>Hpnotiq</t>
  </si>
  <si>
    <t>Moet &amp; Chandon Rose Imperial</t>
  </si>
  <si>
    <t>Classic mix 45 individual packs</t>
  </si>
  <si>
    <t>PROMOTION</t>
  </si>
  <si>
    <t>La Crema  - 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</si>
</sst>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45">
    <xf numFmtId="0" fontId="0" fillId="0" borderId="0" xfId="0"/>
    <xf numFmtId="164" fontId="0" fillId="0" borderId="0" xfId="1" applyNumberFormat="1" applyFont="1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4" fontId="6" fillId="0" borderId="3" xfId="1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0" borderId="5" xfId="0" applyFont="1" applyBorder="1"/>
    <xf numFmtId="0" fontId="0" fillId="0" borderId="6" xfId="0" applyBorder="1"/>
    <xf numFmtId="164" fontId="0" fillId="0" borderId="6" xfId="1" applyNumberFormat="1" applyFont="1" applyBorder="1"/>
    <xf numFmtId="0" fontId="0" fillId="0" borderId="7" xfId="0" applyBorder="1"/>
    <xf numFmtId="0" fontId="0" fillId="0" borderId="8" xfId="0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0" fontId="0" fillId="0" borderId="8" xfId="0" applyBorder="1"/>
    <xf numFmtId="164" fontId="0" fillId="0" borderId="0" xfId="1" applyNumberFormat="1" applyFont="1" applyBorder="1"/>
    <xf numFmtId="0" fontId="0" fillId="0" borderId="9" xfId="0" applyBorder="1"/>
    <xf numFmtId="0" fontId="4" fillId="0" borderId="8" xfId="0" applyFont="1" applyBorder="1"/>
    <xf numFmtId="0" fontId="5" fillId="0" borderId="8" xfId="0" applyFont="1" applyBorder="1"/>
    <xf numFmtId="0" fontId="3" fillId="0" borderId="0" xfId="0" applyFont="1"/>
    <xf numFmtId="0" fontId="0" fillId="0" borderId="10" xfId="0" applyBorder="1"/>
    <xf numFmtId="0" fontId="0" fillId="0" borderId="11" xfId="0" applyBorder="1"/>
    <xf numFmtId="164" fontId="0" fillId="0" borderId="11" xfId="1" applyNumberFormat="1" applyFont="1" applyBorder="1"/>
    <xf numFmtId="0" fontId="0" fillId="0" borderId="12" xfId="0" applyBorder="1"/>
    <xf numFmtId="0" fontId="7" fillId="0" borderId="0" xfId="0" applyFont="1"/>
    <xf numFmtId="0" fontId="8" fillId="0" borderId="0" xfId="0" applyFont="1"/>
    <xf numFmtId="0" fontId="2" fillId="0" borderId="0" xfId="0" applyFont="1"/>
    <xf numFmtId="0" fontId="2" fillId="0" borderId="9" xfId="0" applyFont="1" applyBorder="1"/>
    <xf numFmtId="0" fontId="2" fillId="0" borderId="0" xfId="0" applyFont="1" applyAlignment="1">
      <alignment horizontal="center"/>
    </xf>
    <xf numFmtId="164" fontId="2" fillId="0" borderId="9" xfId="0" applyNumberFormat="1" applyFont="1" applyBorder="1" applyAlignment="1">
      <alignment vertical="center"/>
    </xf>
    <xf numFmtId="44" fontId="0" fillId="0" borderId="0" xfId="0" applyNumberFormat="1"/>
    <xf numFmtId="0" fontId="9" fillId="0" borderId="0" xfId="2"/>
    <xf numFmtId="0" fontId="11" fillId="0" borderId="0" xfId="0" applyFont="1" applyAlignment="1">
      <alignment vertical="center"/>
    </xf>
    <xf numFmtId="164" fontId="10" fillId="0" borderId="0" xfId="1" applyNumberFormat="1" applyFont="1" applyBorder="1" applyAlignment="1">
      <alignment vertical="center"/>
    </xf>
    <xf numFmtId="164" fontId="1" fillId="0" borderId="0" xfId="1" applyNumberFormat="1" applyFont="1" applyBorder="1" applyAlignment="1">
      <alignment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2" fillId="0" borderId="0" xfId="0" applyFont="1"/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pt.paul@arubabestcharter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45980-54EF-4953-AA4D-85E0C917DFED}">
  <sheetPr>
    <pageSetUpPr fitToPage="1"/>
  </sheetPr>
  <dimension ref="B1:P94"/>
  <sheetViews>
    <sheetView tabSelected="1" topLeftCell="A65" workbookViewId="0">
      <selection activeCell="D74" sqref="D74"/>
    </sheetView>
  </sheetViews>
  <sheetFormatPr defaultColWidth="11.42578125" defaultRowHeight="15" x14ac:dyDescent="0.25"/>
  <cols>
    <col min="1" max="1" width="5.85546875" customWidth="1"/>
    <col min="4" max="4" width="29.85546875" customWidth="1"/>
    <col min="5" max="5" width="12.85546875" customWidth="1"/>
    <col min="6" max="6" width="2.5703125" customWidth="1"/>
    <col min="8" max="8" width="2.5703125" customWidth="1"/>
    <col min="9" max="9" width="11.42578125" style="1"/>
    <col min="10" max="10" width="2.5703125" customWidth="1"/>
    <col min="12" max="12" width="2.5703125" customWidth="1"/>
    <col min="13" max="13" width="13.42578125" customWidth="1"/>
  </cols>
  <sheetData>
    <row r="1" spans="2:13" ht="24" thickBot="1" x14ac:dyDescent="0.4">
      <c r="B1" s="41" t="s">
        <v>53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3"/>
    </row>
    <row r="2" spans="2:13" x14ac:dyDescent="0.25">
      <c r="B2" s="40" t="s">
        <v>68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2:13" ht="15.75" thickBot="1" x14ac:dyDescent="0.3"/>
    <row r="4" spans="2:13" s="4" customFormat="1" ht="19.5" thickBot="1" x14ac:dyDescent="0.3">
      <c r="B4" s="5"/>
      <c r="C4" s="6"/>
      <c r="D4" s="6"/>
      <c r="E4" s="6" t="s">
        <v>40</v>
      </c>
      <c r="F4" s="6"/>
      <c r="G4" s="6" t="s">
        <v>41</v>
      </c>
      <c r="H4" s="6"/>
      <c r="I4" s="7" t="s">
        <v>42</v>
      </c>
      <c r="J4" s="6"/>
      <c r="K4" s="6" t="s">
        <v>43</v>
      </c>
      <c r="L4" s="6"/>
      <c r="M4" s="8" t="s">
        <v>50</v>
      </c>
    </row>
    <row r="5" spans="2:13" ht="31.5" x14ac:dyDescent="0.5">
      <c r="B5" s="9" t="s">
        <v>30</v>
      </c>
      <c r="C5" s="10"/>
      <c r="D5" s="10"/>
      <c r="E5" s="10"/>
      <c r="F5" s="10"/>
      <c r="G5" s="10"/>
      <c r="H5" s="10"/>
      <c r="I5" s="11"/>
      <c r="J5" s="10"/>
      <c r="K5" s="10"/>
      <c r="L5" s="10"/>
      <c r="M5" s="12"/>
    </row>
    <row r="6" spans="2:13" s="2" customFormat="1" ht="75" customHeight="1" x14ac:dyDescent="0.25">
      <c r="B6" s="13"/>
      <c r="C6" s="2" t="e" vm="1">
        <v>#VALUE!</v>
      </c>
      <c r="D6" s="2" t="s">
        <v>36</v>
      </c>
      <c r="E6" s="2" t="s">
        <v>31</v>
      </c>
      <c r="I6" s="14">
        <v>99</v>
      </c>
      <c r="K6" s="3"/>
      <c r="M6" s="15">
        <f>I6*K6</f>
        <v>0</v>
      </c>
    </row>
    <row r="7" spans="2:13" s="2" customFormat="1" ht="75" customHeight="1" x14ac:dyDescent="0.25">
      <c r="B7" s="13"/>
      <c r="C7" s="2" t="e" vm="2">
        <v>#VALUE!</v>
      </c>
      <c r="D7" s="2" t="s">
        <v>78</v>
      </c>
      <c r="I7" s="14">
        <v>42</v>
      </c>
      <c r="K7" s="3"/>
      <c r="M7" s="15">
        <f>I7*K7</f>
        <v>0</v>
      </c>
    </row>
    <row r="8" spans="2:13" x14ac:dyDescent="0.25">
      <c r="B8" s="16"/>
      <c r="I8" s="17"/>
      <c r="M8" s="18"/>
    </row>
    <row r="9" spans="2:13" x14ac:dyDescent="0.25">
      <c r="B9" s="16"/>
      <c r="I9" s="17"/>
      <c r="M9" s="18"/>
    </row>
    <row r="10" spans="2:13" ht="31.5" x14ac:dyDescent="0.5">
      <c r="B10" s="19" t="s">
        <v>0</v>
      </c>
      <c r="I10" s="17"/>
      <c r="M10" s="18"/>
    </row>
    <row r="11" spans="2:13" x14ac:dyDescent="0.25">
      <c r="B11" s="16"/>
      <c r="I11" s="17"/>
      <c r="M11" s="18"/>
    </row>
    <row r="12" spans="2:13" ht="23.25" x14ac:dyDescent="0.35">
      <c r="B12" s="20" t="s">
        <v>1</v>
      </c>
      <c r="I12" s="17"/>
      <c r="M12" s="18"/>
    </row>
    <row r="13" spans="2:13" s="2" customFormat="1" ht="75" customHeight="1" x14ac:dyDescent="0.25">
      <c r="B13" s="13"/>
      <c r="C13" s="2" t="e" vm="3">
        <v>#VALUE!</v>
      </c>
      <c r="D13" s="2" t="s">
        <v>35</v>
      </c>
      <c r="E13" s="2" t="s">
        <v>32</v>
      </c>
      <c r="G13" s="2" t="s">
        <v>2</v>
      </c>
      <c r="I13" s="14">
        <v>59</v>
      </c>
      <c r="K13" s="3"/>
      <c r="M13" s="15">
        <f t="shared" ref="M13:M16" si="0">I13*K13</f>
        <v>0</v>
      </c>
    </row>
    <row r="14" spans="2:13" s="2" customFormat="1" ht="75" customHeight="1" x14ac:dyDescent="0.25">
      <c r="B14" s="13"/>
      <c r="C14" s="2" t="e" vm="4">
        <v>#VALUE!</v>
      </c>
      <c r="D14" s="2" t="s">
        <v>37</v>
      </c>
      <c r="E14" s="2" t="s">
        <v>32</v>
      </c>
      <c r="G14" s="2" t="s">
        <v>17</v>
      </c>
      <c r="I14" s="14">
        <v>49</v>
      </c>
      <c r="K14" s="3"/>
      <c r="M14" s="15">
        <f t="shared" si="0"/>
        <v>0</v>
      </c>
    </row>
    <row r="15" spans="2:13" s="2" customFormat="1" ht="75" customHeight="1" x14ac:dyDescent="0.25">
      <c r="B15" s="13"/>
      <c r="C15" s="2" t="e" vm="5">
        <v>#VALUE!</v>
      </c>
      <c r="D15" s="2" t="s">
        <v>38</v>
      </c>
      <c r="E15" s="2" t="s">
        <v>33</v>
      </c>
      <c r="G15" s="2" t="s">
        <v>16</v>
      </c>
      <c r="I15" s="14">
        <v>29</v>
      </c>
      <c r="K15" s="3"/>
      <c r="M15" s="15">
        <f t="shared" si="0"/>
        <v>0</v>
      </c>
    </row>
    <row r="16" spans="2:13" s="2" customFormat="1" ht="75" customHeight="1" x14ac:dyDescent="0.25">
      <c r="B16" s="13"/>
      <c r="C16" s="2" t="e" vm="6">
        <v>#VALUE!</v>
      </c>
      <c r="D16" s="2" t="s">
        <v>39</v>
      </c>
      <c r="E16" s="2" t="s">
        <v>34</v>
      </c>
      <c r="G16" s="2" t="s">
        <v>2</v>
      </c>
      <c r="I16" s="14">
        <v>109</v>
      </c>
      <c r="K16" s="3"/>
      <c r="M16" s="15">
        <f t="shared" si="0"/>
        <v>0</v>
      </c>
    </row>
    <row r="17" spans="2:13" x14ac:dyDescent="0.25">
      <c r="B17" s="16"/>
      <c r="I17" s="17"/>
      <c r="M17" s="18"/>
    </row>
    <row r="18" spans="2:13" x14ac:dyDescent="0.25">
      <c r="B18" s="16"/>
      <c r="I18" s="17"/>
      <c r="M18" s="18"/>
    </row>
    <row r="19" spans="2:13" ht="18.75" customHeight="1" x14ac:dyDescent="0.35">
      <c r="B19" s="20" t="s">
        <v>5</v>
      </c>
      <c r="I19" s="17"/>
      <c r="M19" s="18"/>
    </row>
    <row r="20" spans="2:13" s="2" customFormat="1" ht="75" customHeight="1" x14ac:dyDescent="0.25">
      <c r="B20" s="13"/>
      <c r="C20" s="2" t="e" vm="7">
        <v>#VALUE!</v>
      </c>
      <c r="D20" s="2" t="s">
        <v>6</v>
      </c>
      <c r="G20" s="2" t="s">
        <v>7</v>
      </c>
      <c r="I20" s="14">
        <v>79</v>
      </c>
      <c r="K20" s="3"/>
      <c r="M20" s="15">
        <f t="shared" ref="M20:M22" si="1">I20*K20</f>
        <v>0</v>
      </c>
    </row>
    <row r="21" spans="2:13" s="2" customFormat="1" ht="75" customHeight="1" x14ac:dyDescent="0.25">
      <c r="B21" s="13"/>
      <c r="C21" s="2" t="e" vm="8">
        <v>#VALUE!</v>
      </c>
      <c r="D21" s="2" t="s">
        <v>15</v>
      </c>
      <c r="G21" s="2" t="s">
        <v>7</v>
      </c>
      <c r="I21" s="14">
        <v>79</v>
      </c>
      <c r="K21" s="3"/>
      <c r="M21" s="15">
        <f t="shared" si="1"/>
        <v>0</v>
      </c>
    </row>
    <row r="22" spans="2:13" s="2" customFormat="1" ht="75" customHeight="1" x14ac:dyDescent="0.25">
      <c r="B22" s="13"/>
      <c r="C22" s="2" t="e" vm="9">
        <v>#VALUE!</v>
      </c>
      <c r="D22" s="2" t="s">
        <v>26</v>
      </c>
      <c r="G22" s="2" t="s">
        <v>7</v>
      </c>
      <c r="I22" s="14">
        <v>45</v>
      </c>
      <c r="K22" s="3"/>
      <c r="M22" s="15">
        <f t="shared" si="1"/>
        <v>0</v>
      </c>
    </row>
    <row r="23" spans="2:13" x14ac:dyDescent="0.25">
      <c r="B23" s="16"/>
      <c r="I23" s="17"/>
      <c r="M23" s="18"/>
    </row>
    <row r="24" spans="2:13" x14ac:dyDescent="0.25">
      <c r="B24" s="16"/>
      <c r="I24" s="17"/>
      <c r="M24" s="18"/>
    </row>
    <row r="25" spans="2:13" ht="23.25" x14ac:dyDescent="0.35">
      <c r="B25" s="20" t="s">
        <v>3</v>
      </c>
      <c r="I25" s="17"/>
      <c r="M25" s="18"/>
    </row>
    <row r="26" spans="2:13" x14ac:dyDescent="0.25">
      <c r="B26" s="16"/>
      <c r="I26" s="17"/>
      <c r="M26" s="18"/>
    </row>
    <row r="27" spans="2:13" s="2" customFormat="1" ht="75" customHeight="1" x14ac:dyDescent="0.25">
      <c r="B27" s="13"/>
      <c r="C27" s="2" t="e" vm="10">
        <v>#VALUE!</v>
      </c>
      <c r="D27" s="2" t="s">
        <v>4</v>
      </c>
      <c r="G27" s="2" t="s">
        <v>9</v>
      </c>
      <c r="I27" s="14">
        <v>39</v>
      </c>
      <c r="K27" s="3"/>
      <c r="M27" s="15">
        <f t="shared" ref="M27:M29" si="2">I27*K27</f>
        <v>0</v>
      </c>
    </row>
    <row r="28" spans="2:13" s="2" customFormat="1" ht="75" customHeight="1" x14ac:dyDescent="0.25">
      <c r="B28" s="13"/>
      <c r="C28" s="2" t="e" vm="11">
        <v>#VALUE!</v>
      </c>
      <c r="D28" s="2" t="s">
        <v>8</v>
      </c>
      <c r="G28" s="2" t="s">
        <v>9</v>
      </c>
      <c r="I28" s="14">
        <v>19</v>
      </c>
      <c r="K28" s="3"/>
      <c r="M28" s="15">
        <f t="shared" si="2"/>
        <v>0</v>
      </c>
    </row>
    <row r="29" spans="2:13" s="2" customFormat="1" ht="75" customHeight="1" x14ac:dyDescent="0.25">
      <c r="B29" s="13"/>
      <c r="C29" s="2" t="e" vm="12">
        <v>#VALUE!</v>
      </c>
      <c r="D29" s="2" t="s">
        <v>25</v>
      </c>
      <c r="E29" s="34"/>
      <c r="G29" s="2" t="s">
        <v>9</v>
      </c>
      <c r="I29" s="36">
        <v>119</v>
      </c>
      <c r="K29" s="3"/>
      <c r="M29" s="15">
        <f t="shared" si="2"/>
        <v>0</v>
      </c>
    </row>
    <row r="30" spans="2:13" s="2" customFormat="1" ht="75" customHeight="1" x14ac:dyDescent="0.25">
      <c r="B30" s="13"/>
      <c r="C30" s="2" t="e" vm="13">
        <v>#VALUE!</v>
      </c>
      <c r="D30" s="2" t="s">
        <v>77</v>
      </c>
      <c r="G30" s="2" t="s">
        <v>9</v>
      </c>
      <c r="I30" s="14">
        <v>115</v>
      </c>
      <c r="K30" s="3"/>
      <c r="M30" s="15">
        <f t="shared" ref="M30" si="3">I30*K30</f>
        <v>0</v>
      </c>
    </row>
    <row r="31" spans="2:13" x14ac:dyDescent="0.25">
      <c r="B31" s="16"/>
      <c r="I31" s="17"/>
      <c r="M31" s="18"/>
    </row>
    <row r="32" spans="2:13" x14ac:dyDescent="0.25">
      <c r="B32" s="16"/>
      <c r="I32" s="17"/>
      <c r="M32" s="18"/>
    </row>
    <row r="33" spans="2:13" ht="18.75" customHeight="1" x14ac:dyDescent="0.35">
      <c r="B33" s="20" t="s">
        <v>63</v>
      </c>
      <c r="I33" s="17"/>
      <c r="M33" s="18"/>
    </row>
    <row r="34" spans="2:13" s="2" customFormat="1" ht="75" customHeight="1" x14ac:dyDescent="0.25">
      <c r="B34" s="13"/>
      <c r="C34" s="2" t="e" vm="14">
        <v>#VALUE!</v>
      </c>
      <c r="D34" s="2" t="s">
        <v>64</v>
      </c>
      <c r="E34" s="34" t="s">
        <v>79</v>
      </c>
      <c r="G34" s="2" t="s">
        <v>7</v>
      </c>
      <c r="I34" s="35">
        <v>69</v>
      </c>
      <c r="K34" s="3"/>
      <c r="M34" s="15">
        <f t="shared" ref="M34:M35" si="4">I34*K34</f>
        <v>0</v>
      </c>
    </row>
    <row r="35" spans="2:13" s="2" customFormat="1" ht="75" customHeight="1" x14ac:dyDescent="0.25">
      <c r="B35" s="13"/>
      <c r="C35" s="2" t="e" vm="15">
        <v>#VALUE!</v>
      </c>
      <c r="D35" s="2" t="s">
        <v>65</v>
      </c>
      <c r="G35" s="2" t="s">
        <v>66</v>
      </c>
      <c r="I35" s="14">
        <v>129</v>
      </c>
      <c r="K35" s="3"/>
      <c r="M35" s="15">
        <f t="shared" si="4"/>
        <v>0</v>
      </c>
    </row>
    <row r="36" spans="2:13" x14ac:dyDescent="0.25">
      <c r="B36" s="16"/>
      <c r="I36" s="17"/>
      <c r="M36" s="18"/>
    </row>
    <row r="37" spans="2:13" x14ac:dyDescent="0.25">
      <c r="B37" s="16"/>
      <c r="I37" s="17"/>
      <c r="M37" s="18"/>
    </row>
    <row r="38" spans="2:13" ht="23.25" x14ac:dyDescent="0.35">
      <c r="B38" s="20" t="s">
        <v>10</v>
      </c>
      <c r="I38" s="17"/>
      <c r="M38" s="18"/>
    </row>
    <row r="39" spans="2:13" s="2" customFormat="1" ht="75" customHeight="1" x14ac:dyDescent="0.25">
      <c r="B39" s="13"/>
      <c r="C39" s="2" t="e" vm="16">
        <v>#VALUE!</v>
      </c>
      <c r="D39" s="2" t="s">
        <v>27</v>
      </c>
      <c r="G39" s="2" t="s">
        <v>7</v>
      </c>
      <c r="I39" s="14">
        <v>39</v>
      </c>
      <c r="K39" s="3"/>
      <c r="M39" s="15">
        <f t="shared" ref="M39:M42" si="5">I39*K39</f>
        <v>0</v>
      </c>
    </row>
    <row r="40" spans="2:13" s="2" customFormat="1" ht="75" customHeight="1" x14ac:dyDescent="0.25">
      <c r="B40" s="13"/>
      <c r="C40" s="2" t="e" vm="17">
        <v>#VALUE!</v>
      </c>
      <c r="D40" s="2" t="s">
        <v>28</v>
      </c>
      <c r="G40" s="2" t="s">
        <v>11</v>
      </c>
      <c r="I40" s="14">
        <v>29</v>
      </c>
      <c r="K40" s="3"/>
      <c r="M40" s="15">
        <f t="shared" si="5"/>
        <v>0</v>
      </c>
    </row>
    <row r="41" spans="2:13" s="2" customFormat="1" ht="75" customHeight="1" x14ac:dyDescent="0.25">
      <c r="B41" s="13"/>
      <c r="C41" s="2" t="e" vm="18">
        <v>#VALUE!</v>
      </c>
      <c r="D41" s="2" t="s">
        <v>21</v>
      </c>
      <c r="G41" s="2" t="s">
        <v>7</v>
      </c>
      <c r="I41" s="14">
        <v>79</v>
      </c>
      <c r="K41" s="3"/>
      <c r="M41" s="15">
        <f t="shared" si="5"/>
        <v>0</v>
      </c>
    </row>
    <row r="42" spans="2:13" s="2" customFormat="1" ht="75" customHeight="1" x14ac:dyDescent="0.25">
      <c r="B42" s="13"/>
      <c r="C42" s="2" t="e" vm="19">
        <v>#VALUE!</v>
      </c>
      <c r="D42" s="2" t="s">
        <v>24</v>
      </c>
      <c r="G42" s="2" t="s">
        <v>7</v>
      </c>
      <c r="I42" s="14">
        <v>85</v>
      </c>
      <c r="K42" s="3"/>
      <c r="M42" s="15">
        <f t="shared" si="5"/>
        <v>0</v>
      </c>
    </row>
    <row r="43" spans="2:13" x14ac:dyDescent="0.25">
      <c r="B43" s="16"/>
      <c r="I43" s="17"/>
      <c r="M43" s="18"/>
    </row>
    <row r="44" spans="2:13" x14ac:dyDescent="0.25">
      <c r="B44" s="16"/>
      <c r="I44" s="17"/>
      <c r="M44" s="18"/>
    </row>
    <row r="45" spans="2:13" ht="23.25" x14ac:dyDescent="0.35">
      <c r="B45" s="20" t="s">
        <v>46</v>
      </c>
      <c r="I45" s="17"/>
      <c r="M45" s="18"/>
    </row>
    <row r="46" spans="2:13" s="2" customFormat="1" ht="75" customHeight="1" x14ac:dyDescent="0.25">
      <c r="B46" s="13"/>
      <c r="C46" s="2" t="e" vm="20">
        <v>#VALUE!</v>
      </c>
      <c r="D46" s="2" t="s">
        <v>29</v>
      </c>
      <c r="G46" s="2" t="s">
        <v>7</v>
      </c>
      <c r="I46" s="14">
        <v>49</v>
      </c>
      <c r="K46" s="3"/>
      <c r="M46" s="15">
        <f t="shared" ref="M46:M49" si="6">I46*K46</f>
        <v>0</v>
      </c>
    </row>
    <row r="47" spans="2:13" s="2" customFormat="1" ht="75" customHeight="1" x14ac:dyDescent="0.25">
      <c r="B47" s="13"/>
      <c r="C47" s="2" t="e" vm="21">
        <v>#VALUE!</v>
      </c>
      <c r="D47" s="2" t="s">
        <v>22</v>
      </c>
      <c r="G47" s="2" t="s">
        <v>7</v>
      </c>
      <c r="I47" s="14">
        <v>129</v>
      </c>
      <c r="K47" s="3"/>
      <c r="M47" s="15">
        <f t="shared" si="6"/>
        <v>0</v>
      </c>
    </row>
    <row r="48" spans="2:13" s="2" customFormat="1" ht="75" customHeight="1" x14ac:dyDescent="0.25">
      <c r="B48" s="13"/>
      <c r="C48" s="2" t="e" vm="22">
        <v>#VALUE!</v>
      </c>
      <c r="D48" s="2" t="s">
        <v>47</v>
      </c>
      <c r="G48" s="2" t="s">
        <v>7</v>
      </c>
      <c r="I48" s="14">
        <v>99</v>
      </c>
      <c r="K48" s="3"/>
      <c r="M48" s="15">
        <f t="shared" si="6"/>
        <v>0</v>
      </c>
    </row>
    <row r="49" spans="2:13" s="2" customFormat="1" ht="75" customHeight="1" x14ac:dyDescent="0.25">
      <c r="B49" s="13"/>
      <c r="C49" s="2" t="e" vm="23">
        <v>#VALUE!</v>
      </c>
      <c r="D49" s="2" t="s">
        <v>48</v>
      </c>
      <c r="G49" s="2" t="s">
        <v>7</v>
      </c>
      <c r="I49" s="14">
        <v>89</v>
      </c>
      <c r="K49" s="3"/>
      <c r="M49" s="15">
        <f t="shared" si="6"/>
        <v>0</v>
      </c>
    </row>
    <row r="50" spans="2:13" x14ac:dyDescent="0.25">
      <c r="B50" s="16"/>
      <c r="I50" s="17"/>
      <c r="M50" s="18"/>
    </row>
    <row r="51" spans="2:13" x14ac:dyDescent="0.25">
      <c r="B51" s="16"/>
      <c r="I51" s="17"/>
      <c r="M51" s="18"/>
    </row>
    <row r="52" spans="2:13" ht="23.25" x14ac:dyDescent="0.35">
      <c r="B52" s="20" t="s">
        <v>75</v>
      </c>
      <c r="I52" s="17"/>
      <c r="M52" s="18"/>
    </row>
    <row r="53" spans="2:13" s="2" customFormat="1" ht="75" customHeight="1" x14ac:dyDescent="0.25">
      <c r="B53" s="13"/>
      <c r="C53" s="2" t="e" vm="24">
        <v>#VALUE!</v>
      </c>
      <c r="D53" s="2" t="s">
        <v>76</v>
      </c>
      <c r="G53" s="2" t="s">
        <v>7</v>
      </c>
      <c r="I53" s="14">
        <v>89</v>
      </c>
      <c r="K53" s="3"/>
      <c r="M53" s="15">
        <f t="shared" ref="M53" si="7">I53*K53</f>
        <v>0</v>
      </c>
    </row>
    <row r="54" spans="2:13" x14ac:dyDescent="0.25">
      <c r="B54" s="16"/>
      <c r="I54" s="17"/>
      <c r="M54" s="18"/>
    </row>
    <row r="55" spans="2:13" x14ac:dyDescent="0.25">
      <c r="B55" s="16"/>
      <c r="I55" s="17"/>
      <c r="M55" s="18"/>
    </row>
    <row r="56" spans="2:13" ht="23.25" x14ac:dyDescent="0.35">
      <c r="B56" s="20" t="s">
        <v>12</v>
      </c>
      <c r="I56" s="17"/>
      <c r="M56" s="18"/>
    </row>
    <row r="57" spans="2:13" ht="21" x14ac:dyDescent="0.35">
      <c r="B57" s="16"/>
      <c r="D57" s="21" t="s">
        <v>13</v>
      </c>
      <c r="I57" s="17"/>
      <c r="M57" s="18"/>
    </row>
    <row r="58" spans="2:13" s="2" customFormat="1" ht="75" customHeight="1" x14ac:dyDescent="0.25">
      <c r="B58" s="13"/>
      <c r="C58" s="2" t="e" vm="25">
        <v>#VALUE!</v>
      </c>
      <c r="D58" s="2" t="s">
        <v>80</v>
      </c>
      <c r="G58" s="2" t="s">
        <v>9</v>
      </c>
      <c r="I58" s="14">
        <v>59</v>
      </c>
      <c r="K58" s="3"/>
      <c r="M58" s="15">
        <f t="shared" ref="M58:M59" si="8">I58*K58</f>
        <v>0</v>
      </c>
    </row>
    <row r="59" spans="2:13" s="2" customFormat="1" ht="75" customHeight="1" x14ac:dyDescent="0.25">
      <c r="B59" s="13"/>
      <c r="C59" s="2" t="e" vm="26">
        <v>#VALUE!</v>
      </c>
      <c r="D59" s="2" t="s">
        <v>49</v>
      </c>
      <c r="G59" s="2" t="s">
        <v>9</v>
      </c>
      <c r="I59" s="14">
        <v>29</v>
      </c>
      <c r="K59" s="3"/>
      <c r="M59" s="15">
        <f t="shared" si="8"/>
        <v>0</v>
      </c>
    </row>
    <row r="60" spans="2:13" x14ac:dyDescent="0.25">
      <c r="B60" s="16"/>
      <c r="I60" s="17"/>
      <c r="M60" s="18"/>
    </row>
    <row r="61" spans="2:13" ht="21" x14ac:dyDescent="0.35">
      <c r="B61" s="16"/>
      <c r="D61" s="21" t="s">
        <v>14</v>
      </c>
      <c r="I61" s="17"/>
      <c r="M61" s="18"/>
    </row>
    <row r="62" spans="2:13" s="2" customFormat="1" ht="75" customHeight="1" x14ac:dyDescent="0.25">
      <c r="B62" s="13"/>
      <c r="C62" s="2" t="e" vm="27">
        <v>#VALUE!</v>
      </c>
      <c r="D62" s="2" t="s">
        <v>23</v>
      </c>
      <c r="G62" s="2" t="s">
        <v>9</v>
      </c>
      <c r="I62" s="14">
        <v>15</v>
      </c>
      <c r="K62" s="3"/>
      <c r="M62" s="15">
        <f t="shared" ref="M62" si="9">I62*K62</f>
        <v>0</v>
      </c>
    </row>
    <row r="63" spans="2:13" x14ac:dyDescent="0.25">
      <c r="B63" s="16"/>
      <c r="I63" s="17"/>
      <c r="M63" s="18"/>
    </row>
    <row r="64" spans="2:13" ht="21" x14ac:dyDescent="0.35">
      <c r="B64" s="16"/>
      <c r="D64" s="21" t="s">
        <v>18</v>
      </c>
      <c r="I64" s="17"/>
      <c r="M64" s="18"/>
    </row>
    <row r="65" spans="2:16" s="2" customFormat="1" ht="75" customHeight="1" x14ac:dyDescent="0.25">
      <c r="B65" s="13"/>
      <c r="C65" s="2" t="e" vm="28">
        <v>#VALUE!</v>
      </c>
      <c r="D65" s="2" t="s">
        <v>19</v>
      </c>
      <c r="G65" s="2" t="s">
        <v>9</v>
      </c>
      <c r="I65" s="14">
        <v>39</v>
      </c>
      <c r="K65" s="3"/>
      <c r="M65" s="15">
        <f t="shared" ref="M65:M66" si="10">I65*K65</f>
        <v>0</v>
      </c>
    </row>
    <row r="66" spans="2:16" s="2" customFormat="1" ht="75" customHeight="1" x14ac:dyDescent="0.25">
      <c r="B66" s="13"/>
      <c r="C66" s="2" t="e" vm="29">
        <v>#VALUE!</v>
      </c>
      <c r="D66" s="2" t="s">
        <v>20</v>
      </c>
      <c r="G66" s="2" t="s">
        <v>9</v>
      </c>
      <c r="I66" s="14">
        <v>15</v>
      </c>
      <c r="K66" s="3"/>
      <c r="M66" s="15">
        <f t="shared" si="10"/>
        <v>0</v>
      </c>
    </row>
    <row r="67" spans="2:16" x14ac:dyDescent="0.25">
      <c r="B67" s="16"/>
      <c r="I67" s="17"/>
      <c r="M67" s="18"/>
    </row>
    <row r="68" spans="2:16" x14ac:dyDescent="0.25">
      <c r="B68" s="16"/>
      <c r="I68" s="17"/>
      <c r="M68" s="18"/>
    </row>
    <row r="69" spans="2:16" ht="23.25" x14ac:dyDescent="0.35">
      <c r="B69" s="20" t="s">
        <v>44</v>
      </c>
      <c r="I69" s="17"/>
      <c r="M69" s="18"/>
    </row>
    <row r="70" spans="2:16" s="2" customFormat="1" ht="75" customHeight="1" x14ac:dyDescent="0.25">
      <c r="B70" s="13"/>
      <c r="C70" s="2" t="e" vm="30">
        <v>#VALUE!</v>
      </c>
      <c r="D70" s="2" t="s">
        <v>45</v>
      </c>
      <c r="G70" s="2" t="s">
        <v>9</v>
      </c>
      <c r="I70" s="14">
        <v>49</v>
      </c>
      <c r="K70" s="3"/>
      <c r="M70" s="15">
        <f t="shared" ref="M70" si="11">I70*K70</f>
        <v>0</v>
      </c>
    </row>
    <row r="71" spans="2:16" x14ac:dyDescent="0.25">
      <c r="B71" s="16"/>
      <c r="I71" s="17"/>
      <c r="M71" s="18"/>
    </row>
    <row r="72" spans="2:16" x14ac:dyDescent="0.25">
      <c r="B72" s="16"/>
      <c r="I72" s="17"/>
      <c r="K72" s="28" t="s">
        <v>51</v>
      </c>
      <c r="L72" s="28"/>
      <c r="M72" s="29" t="s">
        <v>52</v>
      </c>
    </row>
    <row r="73" spans="2:16" ht="15.75" x14ac:dyDescent="0.25">
      <c r="B73" s="16"/>
      <c r="D73" s="26" t="s">
        <v>67</v>
      </c>
      <c r="I73" s="17"/>
      <c r="K73" s="30">
        <f>SUM(K6:K71)</f>
        <v>0</v>
      </c>
      <c r="L73" s="30"/>
      <c r="M73" s="31">
        <f>SUM(M6:M71)</f>
        <v>0</v>
      </c>
      <c r="P73" s="32"/>
    </row>
    <row r="74" spans="2:16" ht="23.25" x14ac:dyDescent="0.35">
      <c r="B74" s="16"/>
      <c r="D74" s="44" t="s">
        <v>74</v>
      </c>
      <c r="I74" s="17"/>
      <c r="K74" s="30"/>
      <c r="L74" s="30"/>
      <c r="M74" s="31"/>
      <c r="P74" s="32"/>
    </row>
    <row r="75" spans="2:16" ht="15.75" thickBot="1" x14ac:dyDescent="0.3">
      <c r="B75" s="22"/>
      <c r="C75" s="23"/>
      <c r="D75" s="23"/>
      <c r="E75" s="23"/>
      <c r="F75" s="23"/>
      <c r="G75" s="23"/>
      <c r="H75" s="23"/>
      <c r="I75" s="24"/>
      <c r="J75" s="23"/>
      <c r="K75" s="23"/>
      <c r="L75" s="23"/>
      <c r="M75" s="25"/>
    </row>
    <row r="77" spans="2:16" ht="19.5" thickBot="1" x14ac:dyDescent="0.35">
      <c r="B77" s="27" t="s">
        <v>54</v>
      </c>
    </row>
    <row r="78" spans="2:16" ht="16.5" thickBot="1" x14ac:dyDescent="0.3">
      <c r="B78" s="26" t="s">
        <v>55</v>
      </c>
      <c r="D78" s="37"/>
      <c r="E78" s="38"/>
      <c r="F78" s="38"/>
      <c r="G78" s="38"/>
      <c r="H78" s="38"/>
      <c r="I78" s="38"/>
      <c r="J78" s="38"/>
      <c r="K78" s="38"/>
      <c r="L78" s="38"/>
      <c r="M78" s="39"/>
    </row>
    <row r="79" spans="2:16" ht="16.5" thickBot="1" x14ac:dyDescent="0.3">
      <c r="B79" s="26" t="s">
        <v>56</v>
      </c>
      <c r="D79" s="37"/>
      <c r="E79" s="38"/>
      <c r="F79" s="38"/>
      <c r="G79" s="38"/>
      <c r="H79" s="38"/>
      <c r="I79" s="38"/>
      <c r="J79" s="38"/>
      <c r="K79" s="38"/>
      <c r="L79" s="38"/>
      <c r="M79" s="39"/>
    </row>
    <row r="80" spans="2:16" ht="16.5" thickBot="1" x14ac:dyDescent="0.3">
      <c r="B80" s="26" t="s">
        <v>57</v>
      </c>
      <c r="D80" s="37"/>
      <c r="E80" s="38"/>
      <c r="F80" s="38"/>
      <c r="G80" s="38"/>
      <c r="H80" s="38"/>
      <c r="I80" s="38"/>
      <c r="J80" s="38"/>
      <c r="K80" s="38"/>
      <c r="L80" s="38"/>
      <c r="M80" s="39"/>
    </row>
    <row r="81" spans="2:13" ht="16.5" thickBot="1" x14ac:dyDescent="0.3">
      <c r="B81" s="26" t="s">
        <v>58</v>
      </c>
      <c r="D81" s="37"/>
      <c r="E81" s="38"/>
      <c r="F81" s="38"/>
      <c r="G81" s="38"/>
      <c r="H81" s="38"/>
      <c r="I81" s="38"/>
      <c r="J81" s="38"/>
      <c r="K81" s="38"/>
      <c r="L81" s="38"/>
      <c r="M81" s="39"/>
    </row>
    <row r="82" spans="2:13" ht="16.5" thickBot="1" x14ac:dyDescent="0.3">
      <c r="B82" s="26" t="s">
        <v>59</v>
      </c>
      <c r="D82" s="37"/>
      <c r="E82" s="38"/>
      <c r="F82" s="38"/>
      <c r="G82" s="38"/>
      <c r="H82" s="38"/>
      <c r="I82" s="38"/>
      <c r="J82" s="38"/>
      <c r="K82" s="38"/>
      <c r="L82" s="38"/>
      <c r="M82" s="39"/>
    </row>
    <row r="83" spans="2:13" ht="16.5" thickBot="1" x14ac:dyDescent="0.3">
      <c r="B83" s="26" t="s">
        <v>60</v>
      </c>
      <c r="D83" s="37"/>
      <c r="E83" s="38"/>
      <c r="F83" s="38"/>
      <c r="G83" s="38"/>
      <c r="H83" s="38"/>
      <c r="I83" s="38"/>
      <c r="J83" s="38"/>
      <c r="K83" s="38"/>
      <c r="L83" s="38"/>
      <c r="M83" s="39"/>
    </row>
    <row r="85" spans="2:13" ht="15.75" x14ac:dyDescent="0.25">
      <c r="B85" s="26" t="s">
        <v>69</v>
      </c>
    </row>
    <row r="86" spans="2:13" ht="15.75" x14ac:dyDescent="0.25">
      <c r="B86" s="26"/>
    </row>
    <row r="87" spans="2:13" ht="15.75" x14ac:dyDescent="0.25">
      <c r="B87" s="26" t="s">
        <v>70</v>
      </c>
    </row>
    <row r="88" spans="2:13" x14ac:dyDescent="0.25">
      <c r="B88" s="33" t="s">
        <v>71</v>
      </c>
    </row>
    <row r="89" spans="2:13" ht="15.75" x14ac:dyDescent="0.25">
      <c r="B89" s="26" t="s">
        <v>73</v>
      </c>
    </row>
    <row r="90" spans="2:13" ht="15.75" x14ac:dyDescent="0.25">
      <c r="B90" s="26" t="s">
        <v>72</v>
      </c>
    </row>
    <row r="91" spans="2:13" ht="15.75" x14ac:dyDescent="0.25">
      <c r="B91" s="26"/>
    </row>
    <row r="93" spans="2:13" x14ac:dyDescent="0.25">
      <c r="B93" t="s">
        <v>62</v>
      </c>
    </row>
    <row r="94" spans="2:13" x14ac:dyDescent="0.25">
      <c r="B94" t="s">
        <v>61</v>
      </c>
    </row>
  </sheetData>
  <mergeCells count="8">
    <mergeCell ref="D83:M83"/>
    <mergeCell ref="B2:M2"/>
    <mergeCell ref="B1:M1"/>
    <mergeCell ref="D78:M78"/>
    <mergeCell ref="D79:M79"/>
    <mergeCell ref="D80:M80"/>
    <mergeCell ref="D81:M81"/>
    <mergeCell ref="D82:M82"/>
  </mergeCells>
  <hyperlinks>
    <hyperlink ref="B88" r:id="rId1" xr:uid="{BC1C19AD-E179-4965-8742-6975177DD9F4}"/>
  </hyperlinks>
  <pageMargins left="0.7" right="0.7" top="0.75" bottom="0.75" header="0.3" footer="0.3"/>
  <pageSetup scale="69" fitToHeight="0" orientation="portrait" r:id="rId2"/>
  <rowBreaks count="3" manualBreakCount="3">
    <brk id="24" max="16383" man="1"/>
    <brk id="43" max="16383" man="1"/>
    <brk id="6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Newman - Page</dc:creator>
  <cp:lastModifiedBy>Paul Newman - Page</cp:lastModifiedBy>
  <cp:lastPrinted>2024-01-05T19:18:30Z</cp:lastPrinted>
  <dcterms:created xsi:type="dcterms:W3CDTF">2023-12-29T20:13:20Z</dcterms:created>
  <dcterms:modified xsi:type="dcterms:W3CDTF">2024-02-15T14:54:17Z</dcterms:modified>
</cp:coreProperties>
</file>